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465" windowWidth="24240" windowHeight="1374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H26" i="1" l="1"/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5" i="1"/>
  <c r="K26" i="1" l="1"/>
  <c r="J26" i="1"/>
  <c r="I26" i="1"/>
  <c r="G26" i="1"/>
  <c r="E26" i="1"/>
  <c r="C26" i="1"/>
  <c r="F25" i="1" l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D8" i="1"/>
  <c r="D9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7" i="1" l="1"/>
  <c r="D6" i="1"/>
  <c r="D5" i="1"/>
  <c r="F5" i="1"/>
  <c r="D10" i="1"/>
  <c r="F26" i="1" l="1"/>
</calcChain>
</file>

<file path=xl/sharedStrings.xml><?xml version="1.0" encoding="utf-8"?>
<sst xmlns="http://schemas.openxmlformats.org/spreadsheetml/2006/main" count="41" uniqueCount="36">
  <si>
    <t>Thị trường</t>
  </si>
  <si>
    <t>Tổng số LĐ đang có mặt</t>
  </si>
  <si>
    <t>Dự kiến số LĐ sẽ về nước do mất việc làm trong thời gian tới</t>
  </si>
  <si>
    <t>Được chủ sử dụng bố trí tiếp việc làm và chỗ ở</t>
  </si>
  <si>
    <t xml:space="preserve">Được nghiệp đoàn bố trí chỗ ở </t>
  </si>
  <si>
    <t>Nhật Bản</t>
  </si>
  <si>
    <t>Đài Loan</t>
  </si>
  <si>
    <t>TỔNG HỢP KHẢO SÁT TÌNH HÌNH NGƯỜI LAO ĐỘNG CỦA DOANH NGHIỆP Ở NƯỚC NGOÀI TRONG BỐI CẢNH DỊCH COVID – 19 (tính đến 20/4/2020)</t>
  </si>
  <si>
    <t>Hàn Quốc</t>
  </si>
  <si>
    <t>Macao</t>
  </si>
  <si>
    <t xml:space="preserve">Saudi Arabia </t>
  </si>
  <si>
    <t>Cô-oet</t>
  </si>
  <si>
    <t>Rumania</t>
  </si>
  <si>
    <t>Qatar</t>
  </si>
  <si>
    <t xml:space="preserve">Đảo Sip </t>
  </si>
  <si>
    <t xml:space="preserve">Ba Lan </t>
  </si>
  <si>
    <t>Mỹ</t>
  </si>
  <si>
    <t>Philippines</t>
  </si>
  <si>
    <t>Malaysia</t>
  </si>
  <si>
    <t xml:space="preserve">Thái Lan </t>
  </si>
  <si>
    <t xml:space="preserve">Costa Rica </t>
  </si>
  <si>
    <t>Algieri</t>
  </si>
  <si>
    <t>UAE</t>
  </si>
  <si>
    <t>Slovakia</t>
  </si>
  <si>
    <t>Nga</t>
  </si>
  <si>
    <t>Tàu Du lịch</t>
  </si>
  <si>
    <t>Thuyền viên cá (TTLC)</t>
  </si>
  <si>
    <t>Tỷ lệ %</t>
  </si>
  <si>
    <t>Số lượng</t>
  </si>
  <si>
    <t>LĐ đang làm việc bình thường</t>
  </si>
  <si>
    <t>LĐ bị giảm giờ làm</t>
  </si>
  <si>
    <t>LĐ hưởng lương chờ việc</t>
  </si>
  <si>
    <t>LĐ thất nghiệp chờ về nước</t>
  </si>
  <si>
    <t>LĐ hết hạn hợp đồng được gia hạn visa chờ về nước</t>
  </si>
  <si>
    <t>TỔNG SỐ</t>
  </si>
  <si>
    <t>Đơn vị tính : người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</si>
</sst>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,##0.00_);_(* \(#,##0.00\);_(* &quot;-&quot;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zoomScale="75" zoomScaleNormal="75" workbookViewId="0">
      <selection activeCell="E30" sqref="E30"/>
    </sheetView>
  </sheetViews>
  <sheetFormatPr defaultColWidth="18.625" defaultRowHeight="24.95" customHeight="1" x14ac:dyDescent="0.25"/>
  <cols>
    <col min="1" max="1" width="23.25" customWidth="1"/>
    <col min="2" max="2" width="12.125" customWidth="1"/>
    <col min="3" max="3" width="8" customWidth="1"/>
    <col min="4" max="4" width="6.75" customWidth="1"/>
    <col min="5" max="5" width="8.375" customWidth="1"/>
    <col min="6" max="6" width="7.875" customWidth="1"/>
    <col min="7" max="7" width="7.25" customWidth="1"/>
    <col min="8" max="8" width="9.375" customWidth="1"/>
    <col min="9" max="9" width="12.125" customWidth="1"/>
    <col min="10" max="10" width="9.875" customWidth="1"/>
    <col min="11" max="11" width="16.875" customWidth="1"/>
  </cols>
  <sheetData>
    <row r="1" spans="1:11" ht="48" customHeight="1" x14ac:dyDescent="0.3">
      <c r="A1" s="28" t="s">
        <v>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45.95" customHeight="1" thickBot="1" x14ac:dyDescent="0.35">
      <c r="A2" s="1"/>
      <c r="E2" s="34" t="s">
        <v>35</v>
      </c>
      <c r="F2" s="34"/>
    </row>
    <row r="3" spans="1:11" ht="91.5" customHeight="1" x14ac:dyDescent="0.25">
      <c r="A3" s="31" t="s">
        <v>0</v>
      </c>
      <c r="B3" s="30" t="s">
        <v>1</v>
      </c>
      <c r="C3" s="30" t="s">
        <v>29</v>
      </c>
      <c r="D3" s="30"/>
      <c r="E3" s="30" t="s">
        <v>30</v>
      </c>
      <c r="F3" s="30"/>
      <c r="G3" s="21" t="s">
        <v>31</v>
      </c>
      <c r="H3" s="22" t="s">
        <v>32</v>
      </c>
      <c r="I3" s="30" t="s">
        <v>33</v>
      </c>
      <c r="J3" s="30"/>
      <c r="K3" s="21" t="s">
        <v>2</v>
      </c>
    </row>
    <row r="4" spans="1:11" ht="89.25" customHeight="1" x14ac:dyDescent="0.25">
      <c r="A4" s="32"/>
      <c r="B4" s="33"/>
      <c r="C4" s="2" t="s">
        <v>28</v>
      </c>
      <c r="D4" s="2" t="s">
        <v>27</v>
      </c>
      <c r="E4" s="2" t="s">
        <v>28</v>
      </c>
      <c r="F4" s="2" t="s">
        <v>27</v>
      </c>
      <c r="G4" s="2" t="s">
        <v>28</v>
      </c>
      <c r="H4" s="2" t="s">
        <v>28</v>
      </c>
      <c r="I4" s="2" t="s">
        <v>3</v>
      </c>
      <c r="J4" s="2" t="s">
        <v>4</v>
      </c>
      <c r="K4" s="2" t="s">
        <v>28</v>
      </c>
    </row>
    <row r="5" spans="1:11" ht="24.95" customHeight="1" x14ac:dyDescent="0.3">
      <c r="A5" s="3" t="s">
        <v>5</v>
      </c>
      <c r="B5" s="4">
        <f t="shared" ref="B5:B25" si="0">SUM(C5,E5,G5,H5,I5,J5)</f>
        <v>86912</v>
      </c>
      <c r="C5" s="4">
        <v>77383</v>
      </c>
      <c r="D5" s="5">
        <f>C5/B5%</f>
        <v>89.036036450662735</v>
      </c>
      <c r="E5" s="5">
        <v>6696</v>
      </c>
      <c r="F5" s="6">
        <f>E5/B5%</f>
        <v>7.7043446244477174</v>
      </c>
      <c r="G5" s="5">
        <v>1487</v>
      </c>
      <c r="H5" s="5">
        <v>20</v>
      </c>
      <c r="I5" s="5">
        <v>1029</v>
      </c>
      <c r="J5" s="5">
        <v>297</v>
      </c>
      <c r="K5" s="5">
        <v>103</v>
      </c>
    </row>
    <row r="6" spans="1:11" ht="24.95" customHeight="1" x14ac:dyDescent="0.3">
      <c r="A6" s="3" t="s">
        <v>6</v>
      </c>
      <c r="B6" s="4">
        <f t="shared" si="0"/>
        <v>46168</v>
      </c>
      <c r="C6" s="4">
        <v>42931</v>
      </c>
      <c r="D6" s="5">
        <f t="shared" ref="D6:D25" si="1">C6/B6%</f>
        <v>92.988650147288169</v>
      </c>
      <c r="E6" s="5">
        <v>1914</v>
      </c>
      <c r="F6" s="6">
        <f t="shared" ref="F6:F25" si="2">E6/B6%</f>
        <v>4.1457286432160805</v>
      </c>
      <c r="G6" s="5">
        <v>75</v>
      </c>
      <c r="H6" s="5">
        <v>47</v>
      </c>
      <c r="I6" s="5">
        <v>971</v>
      </c>
      <c r="J6" s="5">
        <v>230</v>
      </c>
      <c r="K6" s="5">
        <v>341</v>
      </c>
    </row>
    <row r="7" spans="1:11" ht="24.95" customHeight="1" x14ac:dyDescent="0.3">
      <c r="A7" s="3" t="s">
        <v>8</v>
      </c>
      <c r="B7" s="4">
        <f t="shared" si="0"/>
        <v>3240</v>
      </c>
      <c r="C7" s="4">
        <v>2927</v>
      </c>
      <c r="D7" s="5">
        <f t="shared" si="1"/>
        <v>90.339506172839506</v>
      </c>
      <c r="E7" s="5">
        <v>59</v>
      </c>
      <c r="F7" s="6">
        <f t="shared" si="2"/>
        <v>1.8209876543209877</v>
      </c>
      <c r="G7" s="5">
        <v>162</v>
      </c>
      <c r="H7" s="7">
        <v>0</v>
      </c>
      <c r="I7" s="7">
        <v>10</v>
      </c>
      <c r="J7" s="7">
        <v>82</v>
      </c>
      <c r="K7" s="7">
        <v>40</v>
      </c>
    </row>
    <row r="8" spans="1:11" ht="24.95" customHeight="1" x14ac:dyDescent="0.3">
      <c r="A8" s="3" t="s">
        <v>9</v>
      </c>
      <c r="B8" s="4">
        <f t="shared" si="0"/>
        <v>319</v>
      </c>
      <c r="C8" s="4">
        <v>289</v>
      </c>
      <c r="D8" s="5">
        <f t="shared" si="1"/>
        <v>90.595611285266457</v>
      </c>
      <c r="E8" s="7">
        <v>30</v>
      </c>
      <c r="F8" s="6">
        <f t="shared" si="2"/>
        <v>9.4043887147335425</v>
      </c>
      <c r="G8" s="8"/>
      <c r="H8" s="8"/>
      <c r="I8" s="8"/>
      <c r="J8" s="8"/>
      <c r="K8" s="8"/>
    </row>
    <row r="9" spans="1:11" ht="24.95" customHeight="1" x14ac:dyDescent="0.3">
      <c r="A9" s="9" t="s">
        <v>10</v>
      </c>
      <c r="B9" s="4">
        <f t="shared" si="0"/>
        <v>1275</v>
      </c>
      <c r="C9" s="4">
        <v>1233</v>
      </c>
      <c r="D9" s="5">
        <f t="shared" si="1"/>
        <v>96.705882352941174</v>
      </c>
      <c r="E9" s="5">
        <v>35</v>
      </c>
      <c r="F9" s="6">
        <f t="shared" si="2"/>
        <v>2.7450980392156863</v>
      </c>
      <c r="G9" s="8"/>
      <c r="H9" s="8"/>
      <c r="I9" s="5">
        <v>7</v>
      </c>
      <c r="J9" s="8"/>
      <c r="K9" s="8"/>
    </row>
    <row r="10" spans="1:11" ht="24.95" customHeight="1" x14ac:dyDescent="0.3">
      <c r="A10" s="9" t="s">
        <v>11</v>
      </c>
      <c r="B10" s="4">
        <f t="shared" si="0"/>
        <v>99</v>
      </c>
      <c r="C10" s="4">
        <v>99</v>
      </c>
      <c r="D10" s="5">
        <f t="shared" si="1"/>
        <v>100</v>
      </c>
      <c r="E10" s="8"/>
      <c r="F10" s="6">
        <f t="shared" si="2"/>
        <v>0</v>
      </c>
      <c r="G10" s="8"/>
      <c r="H10" s="8"/>
      <c r="I10" s="8"/>
      <c r="J10" s="8"/>
      <c r="K10" s="8"/>
    </row>
    <row r="11" spans="1:11" ht="24.95" customHeight="1" x14ac:dyDescent="0.3">
      <c r="A11" s="9" t="s">
        <v>12</v>
      </c>
      <c r="B11" s="4">
        <f t="shared" si="0"/>
        <v>860</v>
      </c>
      <c r="C11" s="4">
        <v>848</v>
      </c>
      <c r="D11" s="5">
        <f t="shared" si="1"/>
        <v>98.604651162790702</v>
      </c>
      <c r="E11" s="10"/>
      <c r="F11" s="6">
        <f t="shared" si="2"/>
        <v>0</v>
      </c>
      <c r="G11" s="5">
        <v>12</v>
      </c>
      <c r="H11" s="11"/>
      <c r="I11" s="11"/>
      <c r="J11" s="11"/>
      <c r="K11" s="11"/>
    </row>
    <row r="12" spans="1:11" ht="24.95" customHeight="1" x14ac:dyDescent="0.3">
      <c r="A12" s="9" t="s">
        <v>13</v>
      </c>
      <c r="B12" s="4">
        <f t="shared" si="0"/>
        <v>213</v>
      </c>
      <c r="C12" s="4">
        <v>213</v>
      </c>
      <c r="D12" s="5">
        <f t="shared" si="1"/>
        <v>100</v>
      </c>
      <c r="E12" s="11"/>
      <c r="F12" s="6">
        <f t="shared" si="2"/>
        <v>0</v>
      </c>
      <c r="G12" s="11"/>
      <c r="H12" s="11"/>
      <c r="I12" s="11"/>
      <c r="J12" s="11"/>
      <c r="K12" s="11"/>
    </row>
    <row r="13" spans="1:11" ht="24.95" customHeight="1" x14ac:dyDescent="0.3">
      <c r="A13" s="9" t="s">
        <v>14</v>
      </c>
      <c r="B13" s="4">
        <f t="shared" si="0"/>
        <v>27</v>
      </c>
      <c r="C13" s="12">
        <v>27</v>
      </c>
      <c r="D13" s="5">
        <f t="shared" si="1"/>
        <v>100</v>
      </c>
      <c r="E13" s="11"/>
      <c r="F13" s="6">
        <f t="shared" si="2"/>
        <v>0</v>
      </c>
      <c r="G13" s="11"/>
      <c r="H13" s="11"/>
      <c r="I13" s="11"/>
      <c r="J13" s="11"/>
      <c r="K13" s="11"/>
    </row>
    <row r="14" spans="1:11" ht="24.95" customHeight="1" x14ac:dyDescent="0.3">
      <c r="A14" s="9" t="s">
        <v>15</v>
      </c>
      <c r="B14" s="4">
        <f t="shared" si="0"/>
        <v>91</v>
      </c>
      <c r="C14" s="4">
        <v>49</v>
      </c>
      <c r="D14" s="5">
        <f t="shared" si="1"/>
        <v>53.846153846153847</v>
      </c>
      <c r="E14" s="5">
        <v>35</v>
      </c>
      <c r="F14" s="6">
        <f t="shared" si="2"/>
        <v>38.46153846153846</v>
      </c>
      <c r="G14" s="11"/>
      <c r="H14" s="5">
        <v>7</v>
      </c>
      <c r="I14" s="11"/>
      <c r="J14" s="11"/>
      <c r="K14" s="11"/>
    </row>
    <row r="15" spans="1:11" ht="24.95" customHeight="1" x14ac:dyDescent="0.3">
      <c r="A15" s="9" t="s">
        <v>16</v>
      </c>
      <c r="B15" s="4">
        <f t="shared" si="0"/>
        <v>20</v>
      </c>
      <c r="C15" s="4">
        <v>20</v>
      </c>
      <c r="D15" s="5">
        <f t="shared" si="1"/>
        <v>100</v>
      </c>
      <c r="E15" s="11"/>
      <c r="F15" s="6">
        <f t="shared" si="2"/>
        <v>0</v>
      </c>
      <c r="G15" s="11"/>
      <c r="H15" s="11"/>
      <c r="I15" s="11"/>
      <c r="J15" s="11"/>
      <c r="K15" s="11"/>
    </row>
    <row r="16" spans="1:11" ht="24.95" customHeight="1" x14ac:dyDescent="0.3">
      <c r="A16" s="9" t="s">
        <v>17</v>
      </c>
      <c r="B16" s="4">
        <f t="shared" si="0"/>
        <v>15</v>
      </c>
      <c r="C16" s="4">
        <v>15</v>
      </c>
      <c r="D16" s="5">
        <f t="shared" si="1"/>
        <v>100</v>
      </c>
      <c r="E16" s="11"/>
      <c r="F16" s="6">
        <f t="shared" si="2"/>
        <v>0</v>
      </c>
      <c r="G16" s="11"/>
      <c r="H16" s="11"/>
      <c r="I16" s="11"/>
      <c r="J16" s="11"/>
      <c r="K16" s="11"/>
    </row>
    <row r="17" spans="1:11" ht="24.95" customHeight="1" x14ac:dyDescent="0.3">
      <c r="A17" s="9" t="s">
        <v>18</v>
      </c>
      <c r="B17" s="4">
        <f t="shared" si="0"/>
        <v>1071</v>
      </c>
      <c r="C17" s="4">
        <v>998</v>
      </c>
      <c r="D17" s="5">
        <f t="shared" si="1"/>
        <v>93.183940242763768</v>
      </c>
      <c r="E17" s="5">
        <v>73</v>
      </c>
      <c r="F17" s="6">
        <f t="shared" si="2"/>
        <v>6.8160597572362276</v>
      </c>
      <c r="G17" s="11"/>
      <c r="H17" s="11"/>
      <c r="I17" s="11"/>
      <c r="J17" s="11"/>
      <c r="K17" s="11"/>
    </row>
    <row r="18" spans="1:11" ht="24.95" customHeight="1" x14ac:dyDescent="0.3">
      <c r="A18" s="9" t="s">
        <v>19</v>
      </c>
      <c r="B18" s="4">
        <f t="shared" si="0"/>
        <v>59</v>
      </c>
      <c r="C18" s="4">
        <v>59</v>
      </c>
      <c r="D18" s="5">
        <f t="shared" si="1"/>
        <v>100</v>
      </c>
      <c r="E18" s="11"/>
      <c r="F18" s="6">
        <f t="shared" si="2"/>
        <v>0</v>
      </c>
      <c r="G18" s="11"/>
      <c r="H18" s="11"/>
      <c r="I18" s="11"/>
      <c r="J18" s="11"/>
      <c r="K18" s="11"/>
    </row>
    <row r="19" spans="1:11" ht="24.95" customHeight="1" x14ac:dyDescent="0.3">
      <c r="A19" s="9" t="s">
        <v>20</v>
      </c>
      <c r="B19" s="4">
        <f t="shared" si="0"/>
        <v>16</v>
      </c>
      <c r="C19" s="4">
        <v>16</v>
      </c>
      <c r="D19" s="5">
        <f t="shared" si="1"/>
        <v>100</v>
      </c>
      <c r="E19" s="11"/>
      <c r="F19" s="6">
        <f t="shared" si="2"/>
        <v>0</v>
      </c>
      <c r="G19" s="11"/>
      <c r="H19" s="11"/>
      <c r="I19" s="11"/>
      <c r="J19" s="11"/>
      <c r="K19" s="11"/>
    </row>
    <row r="20" spans="1:11" ht="24.95" customHeight="1" x14ac:dyDescent="0.3">
      <c r="A20" s="9" t="s">
        <v>21</v>
      </c>
      <c r="B20" s="4">
        <f t="shared" si="0"/>
        <v>24</v>
      </c>
      <c r="C20" s="4">
        <v>23</v>
      </c>
      <c r="D20" s="5">
        <f t="shared" si="1"/>
        <v>95.833333333333343</v>
      </c>
      <c r="E20" s="11"/>
      <c r="F20" s="6">
        <f t="shared" si="2"/>
        <v>0</v>
      </c>
      <c r="G20" s="11"/>
      <c r="H20" s="11"/>
      <c r="I20" s="5">
        <v>1</v>
      </c>
      <c r="J20" s="11"/>
      <c r="K20" s="11"/>
    </row>
    <row r="21" spans="1:11" ht="24.95" customHeight="1" x14ac:dyDescent="0.3">
      <c r="A21" s="9" t="s">
        <v>22</v>
      </c>
      <c r="B21" s="4">
        <f t="shared" si="0"/>
        <v>11</v>
      </c>
      <c r="C21" s="4">
        <v>11</v>
      </c>
      <c r="D21" s="5">
        <f t="shared" si="1"/>
        <v>100</v>
      </c>
      <c r="E21" s="11"/>
      <c r="F21" s="6">
        <f t="shared" si="2"/>
        <v>0</v>
      </c>
      <c r="G21" s="11"/>
      <c r="H21" s="11"/>
      <c r="I21" s="11"/>
      <c r="J21" s="11"/>
      <c r="K21" s="11"/>
    </row>
    <row r="22" spans="1:11" ht="24.95" customHeight="1" x14ac:dyDescent="0.3">
      <c r="A22" s="9" t="s">
        <v>23</v>
      </c>
      <c r="B22" s="4">
        <f t="shared" si="0"/>
        <v>113</v>
      </c>
      <c r="C22" s="4">
        <v>41</v>
      </c>
      <c r="D22" s="5">
        <f t="shared" si="1"/>
        <v>36.283185840707965</v>
      </c>
      <c r="E22" s="5">
        <v>70</v>
      </c>
      <c r="F22" s="6">
        <f t="shared" si="2"/>
        <v>61.946902654867266</v>
      </c>
      <c r="G22" s="5">
        <v>2</v>
      </c>
      <c r="H22" s="11"/>
      <c r="I22" s="11"/>
      <c r="J22" s="11"/>
      <c r="K22" s="11"/>
    </row>
    <row r="23" spans="1:11" ht="24.95" customHeight="1" x14ac:dyDescent="0.3">
      <c r="A23" s="9" t="s">
        <v>24</v>
      </c>
      <c r="B23" s="4">
        <f t="shared" si="0"/>
        <v>100</v>
      </c>
      <c r="C23" s="4">
        <v>100</v>
      </c>
      <c r="D23" s="5">
        <f t="shared" si="1"/>
        <v>100</v>
      </c>
      <c r="E23" s="11"/>
      <c r="F23" s="6">
        <f t="shared" si="2"/>
        <v>0</v>
      </c>
      <c r="G23" s="11"/>
      <c r="H23" s="11"/>
      <c r="I23" s="11"/>
      <c r="J23" s="11"/>
      <c r="K23" s="11"/>
    </row>
    <row r="24" spans="1:11" ht="24.95" customHeight="1" x14ac:dyDescent="0.3">
      <c r="A24" s="9" t="s">
        <v>25</v>
      </c>
      <c r="B24" s="4">
        <f t="shared" si="0"/>
        <v>3</v>
      </c>
      <c r="C24" s="4">
        <v>3</v>
      </c>
      <c r="D24" s="5">
        <f t="shared" si="1"/>
        <v>100</v>
      </c>
      <c r="E24" s="11"/>
      <c r="F24" s="6">
        <f t="shared" si="2"/>
        <v>0</v>
      </c>
      <c r="G24" s="11"/>
      <c r="H24" s="11"/>
      <c r="I24" s="11"/>
      <c r="J24" s="11"/>
      <c r="K24" s="11"/>
    </row>
    <row r="25" spans="1:11" ht="24.95" customHeight="1" thickBot="1" x14ac:dyDescent="0.35">
      <c r="A25" s="13" t="s">
        <v>26</v>
      </c>
      <c r="B25" s="4">
        <f t="shared" si="0"/>
        <v>459</v>
      </c>
      <c r="C25" s="14">
        <v>459</v>
      </c>
      <c r="D25" s="15">
        <f t="shared" si="1"/>
        <v>100</v>
      </c>
      <c r="E25" s="16"/>
      <c r="F25" s="17">
        <f t="shared" si="2"/>
        <v>0</v>
      </c>
      <c r="G25" s="16"/>
      <c r="H25" s="16"/>
      <c r="I25" s="16"/>
      <c r="J25" s="16"/>
      <c r="K25" s="16"/>
    </row>
    <row r="26" spans="1:11" ht="24.95" customHeight="1" thickBot="1" x14ac:dyDescent="0.35">
      <c r="A26" s="18" t="s">
        <v>34</v>
      </c>
      <c r="B26" s="19">
        <f>SUM(B5:B25)</f>
        <v>141095</v>
      </c>
      <c r="C26" s="24">
        <f>SUM(C5:C25)</f>
        <v>127744</v>
      </c>
      <c r="D26" s="25"/>
      <c r="E26" s="26">
        <f>SUM(E5:E25)</f>
        <v>8912</v>
      </c>
      <c r="F26" s="27">
        <f>E26/B26%</f>
        <v>6.3163117048796904</v>
      </c>
      <c r="G26" s="20">
        <f>SUM(G5:G25)</f>
        <v>1738</v>
      </c>
      <c r="H26" s="23">
        <f>SUM(H5:H25)</f>
        <v>74</v>
      </c>
      <c r="I26" s="20">
        <f>SUM(I5:I25)</f>
        <v>2018</v>
      </c>
      <c r="J26" s="20">
        <f>SUM(J5:J25)</f>
        <v>609</v>
      </c>
      <c r="K26" s="20">
        <f>SUM(K5:K25)</f>
        <v>484</v>
      </c>
    </row>
  </sheetData>
  <mergeCells count="8">
    <mergeCell ref="C26:D26"/>
    <mergeCell ref="E26:F26"/>
    <mergeCell ref="A1:K1"/>
    <mergeCell ref="I3:J3"/>
    <mergeCell ref="A3:A4"/>
    <mergeCell ref="B3:B4"/>
    <mergeCell ref="C3:D3"/>
    <mergeCell ref="E3:F3"/>
  </mergeCells>
  <pageMargins left="0.16" right="0.16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cp:lastPrinted>2020-05-11T02:09:29Z</cp:lastPrinted>
  <dcterms:created xsi:type="dcterms:W3CDTF">2020-05-08T04:49:09Z</dcterms:created>
  <dcterms:modified xsi:type="dcterms:W3CDTF">2020-05-11T05:45:34Z</dcterms:modified>
</cp:coreProperties>
</file>